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55" yWindow="375" windowWidth="18315" windowHeight="12315"/>
  </bookViews>
  <sheets>
    <sheet name="2013base (updated)" sheetId="5" r:id="rId1"/>
    <sheet name="MinutesAlex" sheetId="2" r:id="rId2"/>
  </sheets>
  <calcPr calcId="144525" iterate="1"/>
</workbook>
</file>

<file path=xl/calcChain.xml><?xml version="1.0" encoding="utf-8"?>
<calcChain xmlns="http://schemas.openxmlformats.org/spreadsheetml/2006/main">
  <c r="H32" i="5" l="1"/>
  <c r="G29" i="5" l="1"/>
  <c r="E2" i="5" l="1"/>
  <c r="B32" i="5" l="1"/>
  <c r="D32" i="5" l="1"/>
  <c r="F2" i="5"/>
  <c r="G2" i="5"/>
  <c r="F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F26" i="5"/>
  <c r="F27" i="5"/>
  <c r="F30" i="5"/>
  <c r="F32" i="5"/>
  <c r="G32" i="5"/>
</calcChain>
</file>

<file path=xl/sharedStrings.xml><?xml version="1.0" encoding="utf-8"?>
<sst xmlns="http://schemas.openxmlformats.org/spreadsheetml/2006/main" count="117" uniqueCount="117">
  <si>
    <t>Bangladesh</t>
  </si>
  <si>
    <t>China</t>
  </si>
  <si>
    <t>Hong Kong</t>
  </si>
  <si>
    <t>India</t>
  </si>
  <si>
    <t>Indonesia</t>
  </si>
  <si>
    <t>Iran</t>
  </si>
  <si>
    <t>Iraq</t>
  </si>
  <si>
    <t>Japan</t>
  </si>
  <si>
    <t>Kazakhstan</t>
  </si>
  <si>
    <t>Kyrgyzstan</t>
  </si>
  <si>
    <t>Lebanon</t>
  </si>
  <si>
    <t>Nepal</t>
  </si>
  <si>
    <t>Pakistan</t>
  </si>
  <si>
    <t>Singapore</t>
  </si>
  <si>
    <t>South East Asia</t>
  </si>
  <si>
    <t>Sri Lanka</t>
  </si>
  <si>
    <t>Syria</t>
  </si>
  <si>
    <t>Tajikistan</t>
  </si>
  <si>
    <t>Thailand</t>
  </si>
  <si>
    <t>Uzbekistan</t>
  </si>
  <si>
    <t>Vietnam</t>
  </si>
  <si>
    <t>Total</t>
    <phoneticPr fontId="1"/>
  </si>
  <si>
    <t>N=</t>
    <phoneticPr fontId="1"/>
  </si>
  <si>
    <t>President</t>
    <phoneticPr fontId="1"/>
  </si>
  <si>
    <t>Host Society</t>
    <phoneticPr fontId="1"/>
  </si>
  <si>
    <t xml:space="preserve">Chinese Taipei </t>
    <phoneticPr fontId="1"/>
  </si>
  <si>
    <t>Korea</t>
    <phoneticPr fontId="1"/>
  </si>
  <si>
    <t>1. Publication Media</t>
  </si>
  <si>
    <t>All paper manuscripts shall be prepared electronically in</t>
  </si>
  <si>
    <t>the form of type-written papers which could be published in</t>
  </si>
  <si>
    <t>hard copy and/or electronic format.</t>
  </si>
  <si>
    <t>Full-length versions of the invited papers and the abstracts</t>
  </si>
  <si>
    <t>of all other submitted papers should appear in at least hard</t>
  </si>
  <si>
    <t>copy format in a printed volume or series of volumes.</t>
  </si>
  <si>
    <t>The medium of publication for the balance of the papers</t>
  </si>
  <si>
    <t>submitted to the International Conference of ISSMGE and</t>
  </si>
  <si>
    <t>accepted for publication in the conference proceedings shall</t>
  </si>
  <si>
    <t>be determined by the Conference Organising Committee</t>
  </si>
  <si>
    <t>(COC) but must include a method which provides a failsafe</t>
  </si>
  <si>
    <t>archival form. This could be either: printed hard copy; CD</t>
  </si>
  <si>
    <t>ROM; DVD; Flash drive; a web-site which is regularly</t>
  </si>
  <si>
    <t>backed-up; or other suitable electronic medium.</t>
  </si>
  <si>
    <t>2. Total Number of Pages</t>
  </si>
  <si>
    <t>The maximum number of equivalent printed pages for the</t>
  </si>
  <si>
    <t>conference proceedings shall be determined by the Conference</t>
  </si>
  <si>
    <t>Organising Committee (COC). This decision would</t>
  </si>
  <si>
    <t>normally be subject to budgetary constraints. However,</t>
  </si>
  <si>
    <t>based on historical trends it should be expected that overall</t>
  </si>
  <si>
    <t>the conference proceedings will comprise a minimum of at</t>
  </si>
  <si>
    <t>least 2,500 equivalent printed pages.</t>
  </si>
  <si>
    <t>3. Allocation of Pages to Member Societies</t>
  </si>
  <si>
    <t>Supposing that the total number of pages to be allocated</t>
  </si>
  <si>
    <t>for papers other than the invited papers is N:</t>
  </si>
  <si>
    <t>pages (rounded down to the nearest even number) in addition</t>
  </si>
  <si>
    <t>to the pages allocated under clause (iii) below, which it may</t>
  </si>
  <si>
    <t>retain for itself or give to others. It is normal that the Member</t>
  </si>
  <si>
    <t>Society responsible for organising the International Conference</t>
  </si>
  <si>
    <t>should have such a share in order to relate at length</t>
  </si>
  <si>
    <t>what they are doing, to reward them for their efforts in organising</t>
  </si>
  <si>
    <t>the International conference and for the financial risks</t>
  </si>
  <si>
    <t>which they have assumed.</t>
  </si>
  <si>
    <t>Member Societies whose research, in his or her opinion and</t>
  </si>
  <si>
    <t>that of the Vice-Presidents, warrants more attention, or who</t>
  </si>
  <si>
    <t>have published papers at (or since) the previous conference</t>
  </si>
  <si>
    <t>that demonstrate significant advances in geotechnical engineering</t>
  </si>
  <si>
    <t>within those Member Societies.</t>
  </si>
  <si>
    <t>with ISSMGE. These numbers of Individual Members will</t>
  </si>
  <si>
    <t>be calculated as the average during the 4-year period immediately</t>
  </si>
  <si>
    <t>preceding the mid-term Council meeting. Only Member</t>
  </si>
  <si>
    <t>Societies with no fees in arrears shall be considered for allocation</t>
  </si>
  <si>
    <t>(iv) In order to ensure some continuity, no difference of</t>
  </si>
  <si>
    <t>more or less than 25% shall be made in the relative number of</t>
  </si>
  <si>
    <t>pages initially allocated to one Member Society at two consecutive</t>
  </si>
  <si>
    <t>conferences, apart from any changes arising due to</t>
  </si>
  <si>
    <t>non-payment of dues.</t>
  </si>
  <si>
    <t>item (ii) above.</t>
  </si>
  <si>
    <t>4. Paper Submission and Paper Length</t>
  </si>
  <si>
    <t>The COC shall prepare a list of invited papers for recommendation</t>
  </si>
  <si>
    <t>to the CAC. Once approved, the COC shall issue</t>
  </si>
  <si>
    <t>invitations to the authors of the invited papers to prepare their</t>
  </si>
  <si>
    <t>papers for the conference. The length of each of these invited</t>
  </si>
  <si>
    <t>papers shall be at the discretion of the COC.</t>
  </si>
  <si>
    <t>All remaining papers must be submitted through Member</t>
  </si>
  <si>
    <t>Societies. Each Member Society will be allocated a maximum</t>
  </si>
  <si>
    <t>number of pages for their papers, calculated according</t>
  </si>
  <si>
    <t>to the formula described previously. The length of each individual</t>
  </si>
  <si>
    <t>paper submitted by Member Societies shall be at the</t>
  </si>
  <si>
    <t>discretion of each Member Society, subject to the overall</t>
  </si>
  <si>
    <t>maximum page limit for each Member Society not being exceeded.</t>
  </si>
  <si>
    <t>5. Paper Review</t>
  </si>
  <si>
    <t>Invited papers shall be reviewed and edited at the discretion</t>
  </si>
  <si>
    <t>of the COC.</t>
  </si>
  <si>
    <t>Each Member Society shall nominate a committee of relevant</t>
  </si>
  <si>
    <t>experts who shall review, prior to their submission to the</t>
  </si>
  <si>
    <t>COC, each of the papers authored by Members of that Member</t>
  </si>
  <si>
    <t>Society and submitted as part of their allocation.</t>
  </si>
  <si>
    <r>
      <t xml:space="preserve">(i) </t>
    </r>
    <r>
      <rPr>
        <sz val="11"/>
        <color rgb="FFFF0000"/>
        <rFont val="新細明體"/>
        <family val="3"/>
        <charset val="128"/>
        <scheme val="minor"/>
      </rPr>
      <t>The Member Society organising the International</t>
    </r>
    <phoneticPr fontId="1"/>
  </si>
  <si>
    <r>
      <rPr>
        <sz val="11"/>
        <color rgb="FFFF0000"/>
        <rFont val="新細明體"/>
        <family val="3"/>
        <charset val="128"/>
        <scheme val="minor"/>
      </rPr>
      <t>Conference</t>
    </r>
    <r>
      <rPr>
        <sz val="11"/>
        <color theme="1"/>
        <rFont val="新細明體"/>
        <family val="2"/>
        <charset val="128"/>
        <scheme val="minor"/>
      </rPr>
      <t xml:space="preserve"> shall be allocated an additional quota of </t>
    </r>
    <r>
      <rPr>
        <sz val="11"/>
        <color rgb="FFFF0000"/>
        <rFont val="新細明體"/>
        <family val="3"/>
        <charset val="128"/>
        <scheme val="minor"/>
      </rPr>
      <t>0.04N</t>
    </r>
    <phoneticPr fontId="1"/>
  </si>
  <si>
    <r>
      <t xml:space="preserve">(ii) A quota of </t>
    </r>
    <r>
      <rPr>
        <sz val="11"/>
        <color rgb="FFFF0000"/>
        <rFont val="新細明體"/>
        <family val="3"/>
        <charset val="128"/>
        <scheme val="minor"/>
      </rPr>
      <t>0.1N</t>
    </r>
    <r>
      <rPr>
        <sz val="11"/>
        <color theme="1"/>
        <rFont val="新細明體"/>
        <family val="2"/>
        <charset val="128"/>
        <scheme val="minor"/>
      </rPr>
      <t xml:space="preserve"> pages (rounded down to the nearest</t>
    </r>
    <phoneticPr fontId="1"/>
  </si>
  <si>
    <r>
      <t xml:space="preserve">even number) shall be allocated by </t>
    </r>
    <r>
      <rPr>
        <sz val="11"/>
        <color rgb="FFFF0000"/>
        <rFont val="新細明體"/>
        <family val="3"/>
        <charset val="128"/>
        <scheme val="minor"/>
      </rPr>
      <t>the President</t>
    </r>
    <r>
      <rPr>
        <sz val="11"/>
        <color theme="1"/>
        <rFont val="新細明體"/>
        <family val="2"/>
        <charset val="128"/>
        <scheme val="minor"/>
      </rPr>
      <t xml:space="preserve"> to those</t>
    </r>
    <phoneticPr fontId="1"/>
  </si>
  <si>
    <r>
      <t xml:space="preserve">(iii) The remainder of the pages, i.e., </t>
    </r>
    <r>
      <rPr>
        <sz val="11"/>
        <color rgb="FFFF0000"/>
        <rFont val="新細明體"/>
        <family val="3"/>
        <charset val="128"/>
        <scheme val="minor"/>
      </rPr>
      <t>0.86N</t>
    </r>
    <r>
      <rPr>
        <sz val="11"/>
        <color theme="1"/>
        <rFont val="新細明體"/>
        <family val="2"/>
        <charset val="128"/>
        <scheme val="minor"/>
      </rPr>
      <t xml:space="preserve"> pages</t>
    </r>
    <phoneticPr fontId="1"/>
  </si>
  <si>
    <r>
      <t xml:space="preserve">to each Member Society </t>
    </r>
    <r>
      <rPr>
        <sz val="11"/>
        <color rgb="FFFF0000"/>
        <rFont val="新細明體"/>
        <family val="3"/>
        <charset val="128"/>
        <scheme val="minor"/>
      </rPr>
      <t>in proportion to the total of the Individual</t>
    </r>
    <phoneticPr fontId="1"/>
  </si>
  <si>
    <r>
      <t>(rounded down to the nearest even number)</t>
    </r>
    <r>
      <rPr>
        <sz val="11"/>
        <rFont val="新細明體"/>
        <family val="3"/>
        <charset val="128"/>
        <scheme val="minor"/>
      </rPr>
      <t>, shall be allocated</t>
    </r>
    <phoneticPr fontId="1"/>
  </si>
  <si>
    <r>
      <rPr>
        <sz val="11"/>
        <color rgb="FFFF0000"/>
        <rFont val="新細明體"/>
        <family val="3"/>
        <charset val="128"/>
        <scheme val="minor"/>
      </rPr>
      <t>Members of each Member Society</t>
    </r>
    <r>
      <rPr>
        <sz val="11"/>
        <color theme="1"/>
        <rFont val="新細明體"/>
        <family val="2"/>
        <charset val="128"/>
        <scheme val="minor"/>
      </rPr>
      <t xml:space="preserve"> who are affiliated</t>
    </r>
    <phoneticPr fontId="1"/>
  </si>
  <si>
    <r>
      <t xml:space="preserve">of pages. </t>
    </r>
    <r>
      <rPr>
        <sz val="11"/>
        <color rgb="FFFF0000"/>
        <rFont val="新細明體"/>
        <family val="3"/>
        <charset val="128"/>
        <scheme val="minor"/>
      </rPr>
      <t>The minimum allocation</t>
    </r>
    <r>
      <rPr>
        <sz val="11"/>
        <color theme="1"/>
        <rFont val="新細明體"/>
        <family val="2"/>
        <charset val="128"/>
        <scheme val="minor"/>
      </rPr>
      <t xml:space="preserve"> to each Member</t>
    </r>
    <phoneticPr fontId="1"/>
  </si>
  <si>
    <r>
      <t xml:space="preserve">Society shall be </t>
    </r>
    <r>
      <rPr>
        <sz val="11"/>
        <color rgb="FFFF0000"/>
        <rFont val="新細明體"/>
        <family val="3"/>
        <charset val="128"/>
        <scheme val="minor"/>
      </rPr>
      <t>8 pages</t>
    </r>
    <r>
      <rPr>
        <sz val="11"/>
        <color theme="1"/>
        <rFont val="新細明體"/>
        <family val="2"/>
        <charset val="128"/>
        <scheme val="minor"/>
      </rPr>
      <t>.</t>
    </r>
    <phoneticPr fontId="1"/>
  </si>
  <si>
    <r>
      <t xml:space="preserve">(v) Finally, if some Member Societies have </t>
    </r>
    <r>
      <rPr>
        <sz val="11"/>
        <color rgb="FFFF0000"/>
        <rFont val="新細明體"/>
        <family val="3"/>
        <charset val="128"/>
        <scheme val="minor"/>
      </rPr>
      <t>not shown</t>
    </r>
    <phoneticPr fontId="1"/>
  </si>
  <si>
    <t>the intention of using their full allocation of pages up to one</t>
    <phoneticPr fontId="1"/>
  </si>
  <si>
    <t>year before the Conference, the remaining pages shall revert</t>
    <phoneticPr fontId="1"/>
  </si>
  <si>
    <r>
      <rPr>
        <sz val="11"/>
        <color rgb="FFFF0000"/>
        <rFont val="新細明體"/>
        <family val="3"/>
        <charset val="128"/>
        <scheme val="minor"/>
      </rPr>
      <t>to the presidential quota</t>
    </r>
    <r>
      <rPr>
        <sz val="11"/>
        <color theme="1"/>
        <rFont val="新細明體"/>
        <family val="2"/>
        <charset val="128"/>
        <scheme val="minor"/>
      </rPr>
      <t>, for allocation in accordance with</t>
    </r>
    <phoneticPr fontId="1"/>
  </si>
  <si>
    <t>Malaysia</t>
    <phoneticPr fontId="1"/>
  </si>
  <si>
    <t>in 2017</t>
    <phoneticPr fontId="1"/>
  </si>
  <si>
    <t>Pages/paper</t>
    <phoneticPr fontId="1"/>
  </si>
  <si>
    <t>N/4=</t>
    <phoneticPr fontId="1"/>
  </si>
  <si>
    <t>N/4-VP&amp;CTGS=</t>
    <phoneticPr fontId="1"/>
  </si>
  <si>
    <t>Proposed number</t>
    <phoneticPr fontId="1"/>
  </si>
  <si>
    <t>Suggested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</si>
</sst>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sz val="11"/>
      <color rgb="FFFF0000"/>
      <name val="新細明體"/>
      <family val="2"/>
      <charset val="128"/>
      <scheme val="minor"/>
    </font>
    <font>
      <sz val="11"/>
      <color rgb="FFFF0000"/>
      <name val="新細明體"/>
      <family val="3"/>
      <charset val="128"/>
      <scheme val="minor"/>
    </font>
    <font>
      <sz val="11"/>
      <color theme="1"/>
      <name val="新細明體"/>
      <family val="3"/>
      <charset val="128"/>
      <scheme val="minor"/>
    </font>
    <font>
      <sz val="11"/>
      <name val="新細明體"/>
      <family val="3"/>
      <charset val="128"/>
      <scheme val="minor"/>
    </font>
    <font>
      <b/>
      <sz val="11"/>
      <color rgb="FF002060"/>
      <name val="新細明體"/>
      <family val="1"/>
      <charset val="136"/>
      <scheme val="minor"/>
    </font>
    <font>
      <b/>
      <sz val="11"/>
      <color rgb="FF0000FF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sz val="11"/>
      <color theme="1"/>
      <name val="Wingdings"/>
      <charset val="2"/>
    </font>
    <font>
      <sz val="11"/>
      <color rgb="FFFF0000"/>
      <name val="Wingdings"/>
      <charset val="2"/>
    </font>
    <font>
      <sz val="11"/>
      <color rgb="FF0000FF"/>
      <name val="Wingdings"/>
      <charset val="2"/>
    </font>
    <font>
      <b/>
      <sz val="11"/>
      <color rgb="FF7030A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6" fillId="2" borderId="1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23" sqref="J23"/>
    </sheetView>
  </sheetViews>
  <sheetFormatPr defaultRowHeight="15.75" x14ac:dyDescent="0.25"/>
  <cols>
    <col min="1" max="1" width="17.7109375" customWidth="1"/>
    <col min="3" max="3" width="10.140625" customWidth="1"/>
    <col min="6" max="6" width="15.85546875" customWidth="1"/>
    <col min="8" max="8" width="7.85546875" customWidth="1"/>
  </cols>
  <sheetData>
    <row r="1" spans="1:9" ht="31.5" x14ac:dyDescent="0.25">
      <c r="A1" s="1"/>
      <c r="B1" s="1" t="s">
        <v>111</v>
      </c>
      <c r="C1" s="1" t="s">
        <v>112</v>
      </c>
      <c r="D1" s="1" t="s">
        <v>22</v>
      </c>
      <c r="E1" s="1" t="s">
        <v>113</v>
      </c>
      <c r="F1" s="1" t="s">
        <v>114</v>
      </c>
      <c r="G1" s="16" t="s">
        <v>115</v>
      </c>
      <c r="H1" s="21" t="s">
        <v>116</v>
      </c>
    </row>
    <row r="2" spans="1:9" x14ac:dyDescent="0.25">
      <c r="A2" s="1"/>
      <c r="B2" s="2"/>
      <c r="C2" s="1">
        <v>4</v>
      </c>
      <c r="D2" s="1">
        <v>1600</v>
      </c>
      <c r="E2" s="1">
        <f>D2/C2</f>
        <v>400</v>
      </c>
      <c r="F2" s="2">
        <f ca="1">E2-F29-F30-F6</f>
        <v>345</v>
      </c>
      <c r="G2" s="12">
        <f ca="1">SUM(G4:G27)</f>
        <v>350</v>
      </c>
      <c r="H2" s="15">
        <v>350</v>
      </c>
    </row>
    <row r="3" spans="1:9" x14ac:dyDescent="0.25">
      <c r="A3" s="1"/>
      <c r="B3" s="1"/>
      <c r="C3" s="1"/>
      <c r="D3" s="1"/>
      <c r="E3" s="1"/>
      <c r="F3" s="1"/>
      <c r="G3" s="7"/>
    </row>
    <row r="4" spans="1:9" x14ac:dyDescent="0.25">
      <c r="A4" s="1" t="s">
        <v>0</v>
      </c>
      <c r="B4" s="8">
        <v>33</v>
      </c>
      <c r="C4" s="1"/>
      <c r="D4" s="1"/>
      <c r="E4" s="1"/>
      <c r="F4" s="1">
        <f ca="1">IF(ROUND($F$2*B4/$B$32,0)&gt;=2,ROUND($F$2*B4/$B$32,0),2)</f>
        <v>2</v>
      </c>
      <c r="G4" s="17">
        <v>3</v>
      </c>
      <c r="H4" s="25">
        <v>3</v>
      </c>
    </row>
    <row r="5" spans="1:9" x14ac:dyDescent="0.25">
      <c r="A5" s="1" t="s">
        <v>1</v>
      </c>
      <c r="B5" s="8">
        <v>419</v>
      </c>
      <c r="C5" s="1"/>
      <c r="D5" s="1"/>
      <c r="E5" s="1"/>
      <c r="F5" s="1">
        <f t="shared" ref="F5:F27" ca="1" si="0">IF(ROUND($F$2*B5/$B$32,0)&gt;=2,ROUND($F$2*B5/$B$32,0),2)</f>
        <v>32</v>
      </c>
      <c r="G5" s="9">
        <f t="shared" ref="G5:G24" ca="1" si="1">F5</f>
        <v>32</v>
      </c>
      <c r="H5" s="19">
        <v>40</v>
      </c>
      <c r="I5" s="22"/>
    </row>
    <row r="6" spans="1:9" x14ac:dyDescent="0.25">
      <c r="A6" s="13" t="s">
        <v>25</v>
      </c>
      <c r="B6" s="14">
        <v>68</v>
      </c>
      <c r="C6" s="13"/>
      <c r="D6" s="13"/>
      <c r="E6" s="13"/>
      <c r="F6" s="13">
        <f t="shared" ca="1" si="0"/>
        <v>5</v>
      </c>
      <c r="G6" s="3">
        <f t="shared" ca="1" si="1"/>
        <v>5</v>
      </c>
      <c r="H6" s="18">
        <v>20</v>
      </c>
      <c r="I6" s="24"/>
    </row>
    <row r="7" spans="1:9" x14ac:dyDescent="0.25">
      <c r="A7" s="1" t="s">
        <v>2</v>
      </c>
      <c r="B7" s="8">
        <v>129</v>
      </c>
      <c r="C7" s="1"/>
      <c r="D7" s="1"/>
      <c r="E7" s="1"/>
      <c r="F7" s="1">
        <f t="shared" ca="1" si="0"/>
        <v>10</v>
      </c>
      <c r="G7" s="9">
        <f t="shared" ca="1" si="1"/>
        <v>10</v>
      </c>
      <c r="H7" s="18">
        <v>12</v>
      </c>
      <c r="I7" s="24"/>
    </row>
    <row r="8" spans="1:9" x14ac:dyDescent="0.25">
      <c r="A8" s="1" t="s">
        <v>3</v>
      </c>
      <c r="B8" s="8">
        <v>236</v>
      </c>
      <c r="C8" s="1"/>
      <c r="D8" s="1"/>
      <c r="E8" s="1"/>
      <c r="F8" s="1">
        <f t="shared" ca="1" si="0"/>
        <v>18</v>
      </c>
      <c r="G8" s="9">
        <f t="shared" ca="1" si="1"/>
        <v>18</v>
      </c>
      <c r="H8" s="19">
        <v>20</v>
      </c>
      <c r="I8" s="22"/>
    </row>
    <row r="9" spans="1:9" x14ac:dyDescent="0.25">
      <c r="A9" s="1" t="s">
        <v>4</v>
      </c>
      <c r="B9" s="8">
        <v>140</v>
      </c>
      <c r="C9" s="1"/>
      <c r="D9" s="1"/>
      <c r="E9" s="1"/>
      <c r="F9" s="1">
        <f t="shared" ca="1" si="0"/>
        <v>11</v>
      </c>
      <c r="G9" s="9">
        <f t="shared" ca="1" si="1"/>
        <v>11</v>
      </c>
      <c r="H9" s="18">
        <v>11</v>
      </c>
      <c r="I9" s="22"/>
    </row>
    <row r="10" spans="1:9" x14ac:dyDescent="0.25">
      <c r="A10" s="1" t="s">
        <v>5</v>
      </c>
      <c r="B10" s="8">
        <v>802</v>
      </c>
      <c r="C10" s="1"/>
      <c r="D10" s="1"/>
      <c r="E10" s="1"/>
      <c r="F10" s="10">
        <f t="shared" ca="1" si="0"/>
        <v>61</v>
      </c>
      <c r="G10" s="11">
        <f t="shared" ca="1" si="1"/>
        <v>61</v>
      </c>
      <c r="H10" s="20">
        <v>40</v>
      </c>
      <c r="I10" s="23"/>
    </row>
    <row r="11" spans="1:9" x14ac:dyDescent="0.25">
      <c r="A11" s="1" t="s">
        <v>6</v>
      </c>
      <c r="B11" s="8">
        <v>42</v>
      </c>
      <c r="C11" s="1"/>
      <c r="D11" s="1"/>
      <c r="E11" s="1"/>
      <c r="F11" s="1">
        <f t="shared" ca="1" si="0"/>
        <v>3</v>
      </c>
      <c r="G11" s="9">
        <f t="shared" ca="1" si="1"/>
        <v>3</v>
      </c>
      <c r="H11" s="25">
        <v>5</v>
      </c>
      <c r="I11" s="22"/>
    </row>
    <row r="12" spans="1:9" x14ac:dyDescent="0.25">
      <c r="A12" s="1" t="s">
        <v>7</v>
      </c>
      <c r="B12" s="8">
        <v>1162</v>
      </c>
      <c r="C12" s="1"/>
      <c r="D12" s="1"/>
      <c r="E12" s="1"/>
      <c r="F12" s="1">
        <f t="shared" ca="1" si="0"/>
        <v>88</v>
      </c>
      <c r="G12" s="9">
        <f t="shared" ca="1" si="1"/>
        <v>88</v>
      </c>
      <c r="H12" s="19">
        <v>90</v>
      </c>
      <c r="I12" s="22"/>
    </row>
    <row r="13" spans="1:9" x14ac:dyDescent="0.25">
      <c r="A13" s="1" t="s">
        <v>8</v>
      </c>
      <c r="B13" s="8">
        <v>40</v>
      </c>
      <c r="C13" s="1"/>
      <c r="D13" s="1"/>
      <c r="E13" s="1"/>
      <c r="F13" s="1">
        <f t="shared" ca="1" si="0"/>
        <v>3</v>
      </c>
      <c r="G13" s="9">
        <f t="shared" ca="1" si="1"/>
        <v>3</v>
      </c>
      <c r="H13" s="25">
        <v>5</v>
      </c>
      <c r="I13" s="22"/>
    </row>
    <row r="14" spans="1:9" x14ac:dyDescent="0.25">
      <c r="A14" s="1" t="s">
        <v>26</v>
      </c>
      <c r="B14" s="8">
        <v>714</v>
      </c>
      <c r="C14" s="1"/>
      <c r="D14" s="1"/>
      <c r="E14" s="1"/>
      <c r="F14" s="1">
        <f t="shared" ca="1" si="0"/>
        <v>54</v>
      </c>
      <c r="G14" s="9">
        <f t="shared" ca="1" si="1"/>
        <v>54</v>
      </c>
      <c r="H14" s="19">
        <v>60</v>
      </c>
      <c r="I14" s="22"/>
    </row>
    <row r="15" spans="1:9" x14ac:dyDescent="0.25">
      <c r="A15" s="1" t="s">
        <v>9</v>
      </c>
      <c r="B15" s="8">
        <v>30</v>
      </c>
      <c r="C15" s="1"/>
      <c r="D15" s="1"/>
      <c r="E15" s="1"/>
      <c r="F15" s="1">
        <f t="shared" ca="1" si="0"/>
        <v>2</v>
      </c>
      <c r="G15" s="9">
        <f t="shared" ca="1" si="1"/>
        <v>2</v>
      </c>
      <c r="H15" s="25">
        <v>3</v>
      </c>
      <c r="I15" s="22"/>
    </row>
    <row r="16" spans="1:9" x14ac:dyDescent="0.25">
      <c r="A16" s="1" t="s">
        <v>10</v>
      </c>
      <c r="B16" s="8">
        <v>66</v>
      </c>
      <c r="C16" s="1"/>
      <c r="D16" s="1"/>
      <c r="E16" s="1"/>
      <c r="F16" s="1">
        <f t="shared" ca="1" si="0"/>
        <v>5</v>
      </c>
      <c r="G16" s="9">
        <f t="shared" ca="1" si="1"/>
        <v>5</v>
      </c>
      <c r="H16" s="25">
        <v>5</v>
      </c>
    </row>
    <row r="17" spans="1:9" x14ac:dyDescent="0.25">
      <c r="A17" s="1" t="s">
        <v>110</v>
      </c>
      <c r="B17" s="8">
        <v>100</v>
      </c>
      <c r="C17" s="1"/>
      <c r="D17" s="1"/>
      <c r="E17" s="1"/>
      <c r="F17" s="1">
        <f t="shared" ca="1" si="0"/>
        <v>8</v>
      </c>
      <c r="G17" s="9">
        <f t="shared" ca="1" si="1"/>
        <v>8</v>
      </c>
      <c r="H17" s="18">
        <v>10</v>
      </c>
      <c r="I17" s="24"/>
    </row>
    <row r="18" spans="1:9" x14ac:dyDescent="0.25">
      <c r="A18" s="1" t="s">
        <v>11</v>
      </c>
      <c r="B18" s="8">
        <v>22</v>
      </c>
      <c r="C18" s="1"/>
      <c r="D18" s="1"/>
      <c r="E18" s="1"/>
      <c r="F18" s="1">
        <f t="shared" ca="1" si="0"/>
        <v>2</v>
      </c>
      <c r="G18" s="9">
        <f t="shared" ca="1" si="1"/>
        <v>2</v>
      </c>
      <c r="H18" s="25">
        <v>3</v>
      </c>
      <c r="I18" s="22"/>
    </row>
    <row r="19" spans="1:9" x14ac:dyDescent="0.25">
      <c r="A19" s="1" t="s">
        <v>12</v>
      </c>
      <c r="B19" s="8">
        <v>85</v>
      </c>
      <c r="C19" s="1"/>
      <c r="D19" s="1"/>
      <c r="E19" s="1"/>
      <c r="F19" s="1">
        <f t="shared" ca="1" si="0"/>
        <v>6</v>
      </c>
      <c r="G19" s="9">
        <f t="shared" ca="1" si="1"/>
        <v>6</v>
      </c>
      <c r="H19" s="25">
        <v>6</v>
      </c>
    </row>
    <row r="20" spans="1:9" x14ac:dyDescent="0.25">
      <c r="A20" s="1" t="s">
        <v>13</v>
      </c>
      <c r="B20" s="8">
        <v>198</v>
      </c>
      <c r="C20" s="1"/>
      <c r="D20" s="1"/>
      <c r="E20" s="1"/>
      <c r="F20" s="1">
        <f t="shared" ca="1" si="0"/>
        <v>15</v>
      </c>
      <c r="G20" s="9">
        <f t="shared" ca="1" si="1"/>
        <v>15</v>
      </c>
      <c r="H20" s="18">
        <v>15</v>
      </c>
    </row>
    <row r="21" spans="1:9" x14ac:dyDescent="0.25">
      <c r="A21" s="1" t="s">
        <v>14</v>
      </c>
      <c r="B21" s="8">
        <v>108</v>
      </c>
      <c r="C21" s="1"/>
      <c r="D21" s="1"/>
      <c r="E21" s="1"/>
      <c r="F21" s="1">
        <f t="shared" ca="1" si="0"/>
        <v>8</v>
      </c>
      <c r="G21" s="9">
        <f t="shared" ca="1" si="1"/>
        <v>8</v>
      </c>
      <c r="H21" s="18">
        <v>10</v>
      </c>
      <c r="I21" s="24"/>
    </row>
    <row r="22" spans="1:9" x14ac:dyDescent="0.25">
      <c r="A22" s="1" t="s">
        <v>15</v>
      </c>
      <c r="B22" s="8">
        <v>36</v>
      </c>
      <c r="C22" s="1"/>
      <c r="D22" s="1"/>
      <c r="E22" s="1"/>
      <c r="F22" s="1">
        <f t="shared" ca="1" si="0"/>
        <v>3</v>
      </c>
      <c r="G22" s="9">
        <f t="shared" ca="1" si="1"/>
        <v>3</v>
      </c>
      <c r="H22" s="25">
        <v>5</v>
      </c>
    </row>
    <row r="23" spans="1:9" x14ac:dyDescent="0.25">
      <c r="A23" s="1" t="s">
        <v>16</v>
      </c>
      <c r="B23" s="8">
        <v>17</v>
      </c>
      <c r="C23" s="1"/>
      <c r="D23" s="1"/>
      <c r="E23" s="1"/>
      <c r="F23" s="1">
        <f t="shared" ca="1" si="0"/>
        <v>2</v>
      </c>
      <c r="G23" s="9">
        <f t="shared" ca="1" si="1"/>
        <v>2</v>
      </c>
      <c r="H23" s="25">
        <v>3</v>
      </c>
      <c r="I23" s="22"/>
    </row>
    <row r="24" spans="1:9" x14ac:dyDescent="0.25">
      <c r="A24" s="1" t="s">
        <v>17</v>
      </c>
      <c r="B24" s="8">
        <v>23</v>
      </c>
      <c r="C24" s="1"/>
      <c r="D24" s="1"/>
      <c r="E24" s="1"/>
      <c r="F24" s="1">
        <f t="shared" ca="1" si="0"/>
        <v>2</v>
      </c>
      <c r="G24" s="9">
        <f t="shared" ca="1" si="1"/>
        <v>2</v>
      </c>
      <c r="H24" s="25">
        <v>3</v>
      </c>
      <c r="I24" s="22"/>
    </row>
    <row r="25" spans="1:9" x14ac:dyDescent="0.25">
      <c r="A25" s="1" t="s">
        <v>18</v>
      </c>
      <c r="B25" s="8">
        <v>32</v>
      </c>
      <c r="C25" s="1"/>
      <c r="D25" s="1"/>
      <c r="E25" s="1"/>
      <c r="F25" s="1">
        <f t="shared" ca="1" si="0"/>
        <v>2</v>
      </c>
      <c r="G25" s="9">
        <v>3</v>
      </c>
      <c r="H25" s="18">
        <v>5</v>
      </c>
      <c r="I25" s="24"/>
    </row>
    <row r="26" spans="1:9" x14ac:dyDescent="0.25">
      <c r="A26" s="1" t="s">
        <v>19</v>
      </c>
      <c r="B26" s="8">
        <v>33</v>
      </c>
      <c r="C26" s="1"/>
      <c r="D26" s="1"/>
      <c r="E26" s="1"/>
      <c r="F26" s="1">
        <f t="shared" ca="1" si="0"/>
        <v>2</v>
      </c>
      <c r="G26" s="9">
        <v>3</v>
      </c>
      <c r="H26" s="25">
        <v>3</v>
      </c>
    </row>
    <row r="27" spans="1:9" x14ac:dyDescent="0.25">
      <c r="A27" s="1" t="s">
        <v>20</v>
      </c>
      <c r="B27" s="8">
        <v>30</v>
      </c>
      <c r="C27" s="1"/>
      <c r="D27" s="1"/>
      <c r="E27" s="1"/>
      <c r="F27" s="1">
        <f t="shared" ca="1" si="0"/>
        <v>2</v>
      </c>
      <c r="G27" s="9">
        <v>3</v>
      </c>
      <c r="H27" s="18">
        <v>5</v>
      </c>
      <c r="I27" s="24"/>
    </row>
    <row r="28" spans="1:9" x14ac:dyDescent="0.25">
      <c r="A28" s="1"/>
      <c r="B28" s="1"/>
      <c r="C28" s="1"/>
      <c r="D28" s="1"/>
      <c r="E28" s="1"/>
      <c r="F28" s="1"/>
      <c r="G28" s="7"/>
      <c r="H28" s="15"/>
    </row>
    <row r="29" spans="1:9" x14ac:dyDescent="0.25">
      <c r="A29" s="1" t="s">
        <v>23</v>
      </c>
      <c r="B29" s="1"/>
      <c r="C29" s="1"/>
      <c r="D29" s="1"/>
      <c r="E29" s="1"/>
      <c r="F29" s="1">
        <v>40</v>
      </c>
      <c r="G29" s="7">
        <f>F29</f>
        <v>40</v>
      </c>
      <c r="H29" s="26">
        <v>40</v>
      </c>
    </row>
    <row r="30" spans="1:9" x14ac:dyDescent="0.25">
      <c r="A30" s="1" t="s">
        <v>24</v>
      </c>
      <c r="B30" s="1"/>
      <c r="C30" s="1"/>
      <c r="D30" s="1"/>
      <c r="E30" s="1"/>
      <c r="F30" s="1">
        <f ca="1">55-F29-F6</f>
        <v>10</v>
      </c>
      <c r="G30" s="7">
        <v>10</v>
      </c>
      <c r="H30" s="26">
        <v>20</v>
      </c>
    </row>
    <row r="31" spans="1:9" x14ac:dyDescent="0.25">
      <c r="A31" s="1"/>
      <c r="B31" s="1"/>
      <c r="C31" s="1"/>
      <c r="D31" s="1"/>
      <c r="E31" s="1"/>
      <c r="F31" s="1"/>
      <c r="G31" s="7"/>
    </row>
    <row r="32" spans="1:9" x14ac:dyDescent="0.25">
      <c r="A32" s="1" t="s">
        <v>21</v>
      </c>
      <c r="B32" s="1">
        <f>SUM(B4:B27)</f>
        <v>4565</v>
      </c>
      <c r="C32" s="1"/>
      <c r="D32" s="1">
        <f>SUM(D4:D30)</f>
        <v>0</v>
      </c>
      <c r="E32" s="1"/>
      <c r="F32" s="1">
        <f ca="1">SUM(F4:F30)</f>
        <v>396</v>
      </c>
      <c r="G32" s="12">
        <f ca="1">SUM(G4:G30)</f>
        <v>400</v>
      </c>
      <c r="H32" s="27">
        <f>SUM(H4:H30)</f>
        <v>442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"/>
  <sheetViews>
    <sheetView topLeftCell="A34" workbookViewId="0">
      <selection activeCell="J49" sqref="J49"/>
    </sheetView>
  </sheetViews>
  <sheetFormatPr defaultRowHeight="15.7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  <row r="11" spans="1:1" x14ac:dyDescent="0.25">
      <c r="A11" t="s">
        <v>37</v>
      </c>
    </row>
    <row r="12" spans="1:1" x14ac:dyDescent="0.25">
      <c r="A12" t="s">
        <v>38</v>
      </c>
    </row>
    <row r="13" spans="1:1" x14ac:dyDescent="0.25">
      <c r="A13" t="s">
        <v>39</v>
      </c>
    </row>
    <row r="14" spans="1:1" x14ac:dyDescent="0.25">
      <c r="A14" t="s">
        <v>40</v>
      </c>
    </row>
    <row r="15" spans="1:1" x14ac:dyDescent="0.25">
      <c r="A15" t="s">
        <v>41</v>
      </c>
    </row>
    <row r="17" spans="1:1" x14ac:dyDescent="0.25">
      <c r="A17" t="s">
        <v>42</v>
      </c>
    </row>
    <row r="18" spans="1:1" x14ac:dyDescent="0.25">
      <c r="A18" t="s">
        <v>43</v>
      </c>
    </row>
    <row r="19" spans="1:1" x14ac:dyDescent="0.25">
      <c r="A19" t="s">
        <v>44</v>
      </c>
    </row>
    <row r="20" spans="1:1" x14ac:dyDescent="0.25">
      <c r="A20" t="s">
        <v>45</v>
      </c>
    </row>
    <row r="21" spans="1:1" x14ac:dyDescent="0.25">
      <c r="A21" t="s">
        <v>46</v>
      </c>
    </row>
    <row r="22" spans="1:1" x14ac:dyDescent="0.25">
      <c r="A22" t="s">
        <v>47</v>
      </c>
    </row>
    <row r="23" spans="1:1" x14ac:dyDescent="0.25">
      <c r="A23" t="s">
        <v>48</v>
      </c>
    </row>
    <row r="24" spans="1:1" x14ac:dyDescent="0.25">
      <c r="A24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96</v>
      </c>
    </row>
    <row r="30" spans="1:1" x14ac:dyDescent="0.25">
      <c r="A30" s="4" t="s">
        <v>97</v>
      </c>
    </row>
    <row r="31" spans="1:1" x14ac:dyDescent="0.25">
      <c r="A31" t="s">
        <v>53</v>
      </c>
    </row>
    <row r="32" spans="1:1" x14ac:dyDescent="0.25">
      <c r="A32" t="s">
        <v>54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61</v>
      </c>
    </row>
    <row r="42" spans="1:1" x14ac:dyDescent="0.25">
      <c r="A42" t="s">
        <v>62</v>
      </c>
    </row>
    <row r="43" spans="1:1" x14ac:dyDescent="0.25">
      <c r="A43" t="s">
        <v>63</v>
      </c>
    </row>
    <row r="44" spans="1:1" x14ac:dyDescent="0.25">
      <c r="A44" t="s">
        <v>64</v>
      </c>
    </row>
    <row r="45" spans="1:1" x14ac:dyDescent="0.25">
      <c r="A45" t="s">
        <v>65</v>
      </c>
    </row>
    <row r="46" spans="1:1" x14ac:dyDescent="0.25">
      <c r="A46" t="s">
        <v>100</v>
      </c>
    </row>
    <row r="47" spans="1:1" x14ac:dyDescent="0.25">
      <c r="A47" t="s">
        <v>102</v>
      </c>
    </row>
    <row r="48" spans="1:1" x14ac:dyDescent="0.25">
      <c r="A48" t="s">
        <v>101</v>
      </c>
    </row>
    <row r="49" spans="1:1" x14ac:dyDescent="0.25">
      <c r="A49" s="4" t="s">
        <v>103</v>
      </c>
    </row>
    <row r="50" spans="1:1" x14ac:dyDescent="0.25">
      <c r="A50" t="s">
        <v>66</v>
      </c>
    </row>
    <row r="51" spans="1:1" x14ac:dyDescent="0.25">
      <c r="A51" t="s">
        <v>67</v>
      </c>
    </row>
    <row r="52" spans="1:1" x14ac:dyDescent="0.25">
      <c r="A52" t="s">
        <v>68</v>
      </c>
    </row>
    <row r="53" spans="1:1" x14ac:dyDescent="0.25">
      <c r="A53" t="s">
        <v>69</v>
      </c>
    </row>
    <row r="54" spans="1:1" x14ac:dyDescent="0.25">
      <c r="A54" t="s">
        <v>104</v>
      </c>
    </row>
    <row r="55" spans="1:1" x14ac:dyDescent="0.25">
      <c r="A55" t="s">
        <v>105</v>
      </c>
    </row>
    <row r="56" spans="1:1" x14ac:dyDescent="0.25">
      <c r="A56" t="s">
        <v>70</v>
      </c>
    </row>
    <row r="57" spans="1:1" x14ac:dyDescent="0.25">
      <c r="A57" t="s">
        <v>71</v>
      </c>
    </row>
    <row r="58" spans="1:1" x14ac:dyDescent="0.25">
      <c r="A58" t="s">
        <v>72</v>
      </c>
    </row>
    <row r="59" spans="1:1" x14ac:dyDescent="0.25">
      <c r="A59" t="s">
        <v>73</v>
      </c>
    </row>
    <row r="60" spans="1:1" x14ac:dyDescent="0.25">
      <c r="A60" t="s">
        <v>74</v>
      </c>
    </row>
    <row r="61" spans="1:1" x14ac:dyDescent="0.25">
      <c r="A61" t="s">
        <v>106</v>
      </c>
    </row>
    <row r="62" spans="1:1" x14ac:dyDescent="0.25">
      <c r="A62" s="5" t="s">
        <v>107</v>
      </c>
    </row>
    <row r="63" spans="1:1" x14ac:dyDescent="0.25">
      <c r="A63" s="6" t="s">
        <v>108</v>
      </c>
    </row>
    <row r="64" spans="1:1" x14ac:dyDescent="0.25">
      <c r="A64" s="4" t="s">
        <v>109</v>
      </c>
    </row>
    <row r="65" spans="1:1" x14ac:dyDescent="0.25">
      <c r="A65" t="s">
        <v>75</v>
      </c>
    </row>
    <row r="67" spans="1:1" x14ac:dyDescent="0.25">
      <c r="A67" t="s">
        <v>76</v>
      </c>
    </row>
    <row r="68" spans="1:1" x14ac:dyDescent="0.25">
      <c r="A68" t="s">
        <v>77</v>
      </c>
    </row>
    <row r="69" spans="1:1" x14ac:dyDescent="0.25">
      <c r="A69" t="s">
        <v>78</v>
      </c>
    </row>
    <row r="70" spans="1:1" x14ac:dyDescent="0.25">
      <c r="A70" t="s">
        <v>79</v>
      </c>
    </row>
    <row r="71" spans="1:1" x14ac:dyDescent="0.25">
      <c r="A71" t="s">
        <v>80</v>
      </c>
    </row>
    <row r="72" spans="1:1" x14ac:dyDescent="0.25">
      <c r="A72" t="s">
        <v>81</v>
      </c>
    </row>
    <row r="73" spans="1:1" x14ac:dyDescent="0.25">
      <c r="A73" t="s">
        <v>82</v>
      </c>
    </row>
    <row r="74" spans="1:1" x14ac:dyDescent="0.25">
      <c r="A74" t="s">
        <v>83</v>
      </c>
    </row>
    <row r="75" spans="1:1" x14ac:dyDescent="0.25">
      <c r="A75" t="s">
        <v>84</v>
      </c>
    </row>
    <row r="76" spans="1:1" x14ac:dyDescent="0.25">
      <c r="A76" t="s">
        <v>85</v>
      </c>
    </row>
    <row r="77" spans="1:1" x14ac:dyDescent="0.25">
      <c r="A77" t="s">
        <v>86</v>
      </c>
    </row>
    <row r="78" spans="1:1" x14ac:dyDescent="0.25">
      <c r="A78" t="s">
        <v>87</v>
      </c>
    </row>
    <row r="79" spans="1:1" x14ac:dyDescent="0.25">
      <c r="A79" t="s">
        <v>88</v>
      </c>
    </row>
    <row r="81" spans="1:1" x14ac:dyDescent="0.25">
      <c r="A81" t="s">
        <v>89</v>
      </c>
    </row>
    <row r="82" spans="1:1" x14ac:dyDescent="0.25">
      <c r="A82" t="s">
        <v>90</v>
      </c>
    </row>
    <row r="83" spans="1:1" x14ac:dyDescent="0.25">
      <c r="A83" t="s">
        <v>91</v>
      </c>
    </row>
    <row r="84" spans="1:1" x14ac:dyDescent="0.25">
      <c r="A84" t="s">
        <v>92</v>
      </c>
    </row>
    <row r="85" spans="1:1" x14ac:dyDescent="0.25">
      <c r="A85" t="s">
        <v>93</v>
      </c>
    </row>
    <row r="86" spans="1:1" x14ac:dyDescent="0.25">
      <c r="A86" t="s">
        <v>94</v>
      </c>
    </row>
    <row r="87" spans="1:1" x14ac:dyDescent="0.25">
      <c r="A87" t="s">
        <v>95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2013base (updated)</vt:lpstr>
      <vt:lpstr>MinutesAlex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Yoichi Watabe</dc:creator>
  <cp:lastModifiedBy>user</cp:lastModifiedBy>
  <cp:lastPrinted>2017-04-14T05:05:31Z</cp:lastPrinted>
  <dcterms:created xsi:type="dcterms:W3CDTF">2012-11-09T01:34:02Z</dcterms:created>
  <dcterms:modified xsi:type="dcterms:W3CDTF">2017-06-29T05:09:55Z</dcterms:modified>
</cp:coreProperties>
</file>